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9035" windowHeight="9210" activeTab="0"/>
  </bookViews>
  <sheets>
    <sheet name="Ncl Football Rego Fees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<sst xmlns="http://schemas.openxmlformats.org/spreadsheetml/2006/main" count="42" uniqueCount="42">
  <si>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Category</t>
  </si>
  <si>
    <t>Admin</t>
  </si>
  <si>
    <t>Ground</t>
  </si>
  <si>
    <t>Coaching</t>
  </si>
  <si>
    <t>Presentation</t>
  </si>
  <si>
    <t>Clothing</t>
  </si>
  <si>
    <t xml:space="preserve">Notes &amp; Further Information </t>
  </si>
  <si>
    <t>Zone Football League  -  Late Rego Fee applies after 3 Rounds = $11.00 per player (incl GST)</t>
  </si>
  <si>
    <t>CLUB NAME</t>
  </si>
  <si>
    <t>Players will be required to seek Fee Compensation (if applicable) from their original club - it is advised that you refer to Notes 3, 4, 5 &amp; 6 before proceeding with any application for Registration Fee refunds - any refund of the Club component fee of a Player Registration is at the Clubs discretion.</t>
  </si>
  <si>
    <t>NNSWF Facility Fund</t>
  </si>
  <si>
    <t>Application for a Refund of Registration Fee applies only to players who have not played in an Official Fixture match or lodged an insurance claim for the current season.   See point 4.</t>
  </si>
  <si>
    <r>
      <t xml:space="preserve">Refund period is only valid for 3 competition rounds after lodgement of the Player's Registration. </t>
    </r>
    <r>
      <rPr>
        <b/>
        <sz val="9"/>
        <color indexed="10"/>
        <rFont val="Arial"/>
        <family val="2"/>
      </rPr>
      <t>A $10 administration fee will apply for all Player Cancellations once Player Registration/s are lodged with Newcastle Football.</t>
    </r>
  </si>
  <si>
    <r>
      <rPr>
        <b/>
        <sz val="10"/>
        <rFont val="Arial"/>
        <family val="2"/>
      </rPr>
      <t>The Full Registration Fee will be charged per Player when Transferring Clubs from Zone to Zone (fee applied by the Zone player is moving to).</t>
    </r>
    <r>
      <rPr>
        <b/>
        <sz val="9"/>
        <rFont val="Arial"/>
        <family val="2"/>
      </rPr>
      <t xml:space="preserve">
</t>
    </r>
    <r>
      <rPr>
        <b/>
        <i/>
        <sz val="9"/>
        <rFont val="Arial"/>
        <family val="2"/>
      </rPr>
      <t>Interdistrict Age Competitions &amp; Zone Football League ONLY (MiniRoos exempt)</t>
    </r>
  </si>
  <si>
    <r>
      <rPr>
        <b/>
        <sz val="10"/>
        <rFont val="Arial"/>
        <family val="2"/>
      </rPr>
      <t xml:space="preserve">A Fee of $50.00 will be charged per Player when Transferring Clubs within the Newcastle Football Zone. </t>
    </r>
    <r>
      <rPr>
        <b/>
        <sz val="9"/>
        <rFont val="Arial"/>
        <family val="2"/>
      </rPr>
      <t xml:space="preserve">
</t>
    </r>
    <r>
      <rPr>
        <b/>
        <i/>
        <sz val="9"/>
        <rFont val="Arial"/>
        <family val="2"/>
      </rPr>
      <t>Interdistrict Age Competitions &amp; Zone Football League ONLY (MiniRoos exempt)</t>
    </r>
  </si>
  <si>
    <r>
      <t xml:space="preserve">All Registration Fees &amp; charges </t>
    </r>
    <r>
      <rPr>
        <b/>
        <u val="single"/>
        <sz val="9"/>
        <rFont val="Arial"/>
        <family val="2"/>
      </rPr>
      <t>must</t>
    </r>
    <r>
      <rPr>
        <b/>
        <sz val="9"/>
        <rFont val="Arial"/>
        <family val="2"/>
      </rPr>
      <t xml:space="preserve"> be displayed at point of Club registration. This includes Grounds, Websites.</t>
    </r>
  </si>
  <si>
    <t>Referees</t>
  </si>
  <si>
    <t>Entry (MiniRoos)  |  Junior  |  Youth  |  Senior (Mens, Womens &amp; Zone Football League)</t>
  </si>
  <si>
    <r>
      <rPr>
        <b/>
        <i/>
        <sz val="11"/>
        <color indexed="10"/>
        <rFont val="Arial"/>
        <family val="2"/>
      </rPr>
      <t>NET Program Clubs</t>
    </r>
    <r>
      <rPr>
        <b/>
        <i/>
        <sz val="11"/>
        <rFont val="Arial"/>
        <family val="2"/>
      </rPr>
      <t xml:space="preserve"> note; Club will be invoiced NET Fee separately once the number of players per squad are finalised.</t>
    </r>
  </si>
  <si>
    <t>Snr Amateur - Student (ID)</t>
  </si>
  <si>
    <t>Snr Amateur - External (ID)</t>
  </si>
  <si>
    <t>Snr Amateur - Student (ZFL)</t>
  </si>
  <si>
    <t>Snr Amateur - External (ZFL)</t>
  </si>
  <si>
    <t>Snr Amateur - Graduate/Staff (ID)</t>
  </si>
  <si>
    <t>Snr Amateur - Graduate/Staff (ZFL)</t>
  </si>
  <si>
    <t>FFA 2019</t>
  </si>
  <si>
    <t>NNSWF 2019</t>
  </si>
  <si>
    <t>Registration covers the period 1st January 2019 to 31st December 2019. Registration &amp; Transfer of Players ceases on 30th June 2019.</t>
  </si>
  <si>
    <t>No Refund claim will be accepted after 30th June 2019.</t>
  </si>
  <si>
    <t>These Registration Charges have been approved by the Board of Newcastle Football for the 2019 Season.</t>
  </si>
  <si>
    <t>Club Registration Fees must be approved by Newcastle Football for the 2019 Season, before distribution &amp; advertising by your Club to players via Websites, MFC, Email or other written format.</t>
  </si>
  <si>
    <t>NuSport New Member Fee</t>
  </si>
  <si>
    <t>Snr Amateur - Graduate/Staff (ID) [NuSport New Member]</t>
  </si>
  <si>
    <t>Snr Amateur - External (ID) 
[NuSport New Member]</t>
  </si>
  <si>
    <t>Snr Amateur - Graduate/Staff (ZFL) [NuSport New Member]</t>
  </si>
  <si>
    <t>Snr Amateur - External (ZFL) 
[NuSport New Member]</t>
  </si>
  <si>
    <t>NF 2020</t>
  </si>
  <si>
    <t>GST 2020</t>
  </si>
  <si>
    <t>2020Total Player Rego Fee</t>
  </si>
  <si>
    <t>CLUB TOTAL 2020</t>
  </si>
  <si>
    <t>ZONE &amp; CLUB TOTAL 2020</t>
  </si>
  <si>
    <t>2020 Player Registration Fees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</si>
</sst>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00"/>
    <numFmt numFmtId="171" formatCode="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$&quot;#,##0"/>
    <numFmt numFmtId="176" formatCode="&quot;$&quot;#,##0.00"/>
    <numFmt numFmtId="177" formatCode="[$€-2]\ #,##0.00_);[Red]\([$€-2]\ #,##0.00\)"/>
  </numFmts>
  <fonts count="5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i/>
      <sz val="20"/>
      <name val="Arial"/>
      <family val="2"/>
    </font>
    <font>
      <sz val="2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24"/>
      <name val="Arial"/>
      <family val="2"/>
    </font>
    <font>
      <b/>
      <sz val="9"/>
      <color indexed="10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b/>
      <u val="single"/>
      <sz val="9"/>
      <name val="Arial"/>
      <family val="2"/>
    </font>
    <font>
      <b/>
      <i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9" fillId="34" borderId="12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176" fontId="0" fillId="0" borderId="17" xfId="0" applyNumberFormat="1" applyFont="1" applyFill="1" applyBorder="1" applyAlignment="1" applyProtection="1">
      <alignment horizontal="center" vertical="center"/>
      <protection locked="0"/>
    </xf>
    <xf numFmtId="176" fontId="0" fillId="0" borderId="18" xfId="0" applyNumberFormat="1" applyFont="1" applyFill="1" applyBorder="1" applyAlignment="1" applyProtection="1">
      <alignment horizontal="center" vertical="center"/>
      <protection locked="0"/>
    </xf>
    <xf numFmtId="176" fontId="0" fillId="0" borderId="19" xfId="0" applyNumberFormat="1" applyFont="1" applyFill="1" applyBorder="1" applyAlignment="1" applyProtection="1">
      <alignment horizontal="center" vertical="center"/>
      <protection locked="0"/>
    </xf>
    <xf numFmtId="176" fontId="0" fillId="0" borderId="20" xfId="0" applyNumberFormat="1" applyFont="1" applyFill="1" applyBorder="1" applyAlignment="1" applyProtection="1">
      <alignment horizontal="center" vertical="center"/>
      <protection locked="0"/>
    </xf>
    <xf numFmtId="176" fontId="0" fillId="0" borderId="21" xfId="0" applyNumberFormat="1" applyFont="1" applyFill="1" applyBorder="1" applyAlignment="1" applyProtection="1">
      <alignment horizontal="center" vertical="center"/>
      <protection locked="0"/>
    </xf>
    <xf numFmtId="176" fontId="0" fillId="0" borderId="22" xfId="0" applyNumberFormat="1" applyFont="1" applyFill="1" applyBorder="1" applyAlignment="1" applyProtection="1">
      <alignment horizontal="center" vertical="center"/>
      <protection locked="0"/>
    </xf>
    <xf numFmtId="176" fontId="0" fillId="0" borderId="23" xfId="0" applyNumberFormat="1" applyFont="1" applyFill="1" applyBorder="1" applyAlignment="1" applyProtection="1">
      <alignment horizontal="center" vertical="center"/>
      <protection locked="0"/>
    </xf>
    <xf numFmtId="0" fontId="8" fillId="35" borderId="11" xfId="0" applyFont="1" applyFill="1" applyBorder="1" applyAlignment="1" applyProtection="1">
      <alignment horizontal="center" vertical="center" wrapText="1"/>
      <protection locked="0"/>
    </xf>
    <xf numFmtId="176" fontId="0" fillId="35" borderId="18" xfId="0" applyNumberFormat="1" applyFont="1" applyFill="1" applyBorder="1" applyAlignment="1" applyProtection="1">
      <alignment horizontal="center" vertical="center"/>
      <protection locked="0"/>
    </xf>
    <xf numFmtId="176" fontId="0" fillId="35" borderId="24" xfId="0" applyNumberFormat="1" applyFont="1" applyFill="1" applyBorder="1" applyAlignment="1" applyProtection="1">
      <alignment horizontal="center" vertical="center"/>
      <protection locked="0"/>
    </xf>
    <xf numFmtId="176" fontId="0" fillId="35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176" fontId="0" fillId="0" borderId="18" xfId="0" applyNumberFormat="1" applyFont="1" applyFill="1" applyBorder="1" applyAlignment="1" applyProtection="1">
      <alignment horizontal="center" vertical="center"/>
      <protection/>
    </xf>
    <xf numFmtId="176" fontId="1" fillId="0" borderId="18" xfId="0" applyNumberFormat="1" applyFont="1" applyFill="1" applyBorder="1" applyAlignment="1" applyProtection="1">
      <alignment horizontal="center" vertical="center"/>
      <protection/>
    </xf>
    <xf numFmtId="176" fontId="0" fillId="0" borderId="18" xfId="0" applyNumberFormat="1" applyFont="1" applyBorder="1" applyAlignment="1">
      <alignment horizontal="center" vertical="center"/>
    </xf>
    <xf numFmtId="176" fontId="0" fillId="0" borderId="25" xfId="0" applyNumberFormat="1" applyFont="1" applyFill="1" applyBorder="1" applyAlignment="1" applyProtection="1">
      <alignment horizontal="center" vertical="center"/>
      <protection/>
    </xf>
    <xf numFmtId="176" fontId="1" fillId="34" borderId="26" xfId="0" applyNumberFormat="1" applyFont="1" applyFill="1" applyBorder="1" applyAlignment="1" applyProtection="1">
      <alignment horizontal="center" vertical="center"/>
      <protection/>
    </xf>
    <xf numFmtId="176" fontId="2" fillId="33" borderId="26" xfId="0" applyNumberFormat="1" applyFont="1" applyFill="1" applyBorder="1" applyAlignment="1" applyProtection="1">
      <alignment horizontal="center" vertical="center"/>
      <protection/>
    </xf>
    <xf numFmtId="176" fontId="0" fillId="0" borderId="25" xfId="0" applyNumberFormat="1" applyFont="1" applyBorder="1" applyAlignment="1">
      <alignment horizontal="center" vertical="center"/>
    </xf>
    <xf numFmtId="8" fontId="0" fillId="0" borderId="15" xfId="0" applyNumberFormat="1" applyFont="1" applyBorder="1" applyAlignment="1" applyProtection="1">
      <alignment horizontal="center" vertical="center"/>
      <protection/>
    </xf>
    <xf numFmtId="176" fontId="0" fillId="0" borderId="22" xfId="0" applyNumberFormat="1" applyFont="1" applyFill="1" applyBorder="1" applyAlignment="1" applyProtection="1">
      <alignment horizontal="center" vertical="center"/>
      <protection/>
    </xf>
    <xf numFmtId="176" fontId="1" fillId="0" borderId="22" xfId="0" applyNumberFormat="1" applyFont="1" applyFill="1" applyBorder="1" applyAlignment="1" applyProtection="1">
      <alignment horizontal="center" vertical="center"/>
      <protection/>
    </xf>
    <xf numFmtId="176" fontId="0" fillId="0" borderId="27" xfId="0" applyNumberFormat="1" applyFont="1" applyFill="1" applyBorder="1" applyAlignment="1" applyProtection="1">
      <alignment horizontal="center" vertical="center"/>
      <protection/>
    </xf>
    <xf numFmtId="176" fontId="1" fillId="34" borderId="28" xfId="0" applyNumberFormat="1" applyFont="1" applyFill="1" applyBorder="1" applyAlignment="1" applyProtection="1">
      <alignment horizontal="center" vertical="center"/>
      <protection/>
    </xf>
    <xf numFmtId="176" fontId="2" fillId="33" borderId="28" xfId="0" applyNumberFormat="1" applyFont="1" applyFill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9" fillId="35" borderId="23" xfId="0" applyFont="1" applyFill="1" applyBorder="1" applyAlignment="1" applyProtection="1">
      <alignment horizontal="center" vertical="center" wrapText="1"/>
      <protection/>
    </xf>
    <xf numFmtId="0" fontId="9" fillId="35" borderId="18" xfId="0" applyFont="1" applyFill="1" applyBorder="1" applyAlignment="1" applyProtection="1">
      <alignment horizontal="center" vertical="center" wrapText="1"/>
      <protection/>
    </xf>
    <xf numFmtId="0" fontId="9" fillId="35" borderId="29" xfId="0" applyFont="1" applyFill="1" applyBorder="1" applyAlignment="1" applyProtection="1">
      <alignment horizontal="center" vertical="center" wrapText="1"/>
      <protection/>
    </xf>
    <xf numFmtId="0" fontId="9" fillId="35" borderId="22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6" fillId="0" borderId="30" xfId="0" applyFont="1" applyBorder="1" applyAlignment="1" applyProtection="1">
      <alignment horizontal="center" vertical="center" wrapText="1"/>
      <protection/>
    </xf>
    <xf numFmtId="0" fontId="16" fillId="0" borderId="31" xfId="0" applyFont="1" applyBorder="1" applyAlignment="1" applyProtection="1">
      <alignment horizontal="center" vertical="center" wrapText="1"/>
      <protection/>
    </xf>
    <xf numFmtId="0" fontId="16" fillId="0" borderId="32" xfId="0" applyFont="1" applyBorder="1" applyAlignment="1" applyProtection="1">
      <alignment horizontal="center" vertical="center" wrapText="1"/>
      <protection/>
    </xf>
    <xf numFmtId="0" fontId="9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11" fillId="0" borderId="30" xfId="0" applyFont="1" applyBorder="1" applyAlignment="1" applyProtection="1">
      <alignment horizontal="center" vertical="center"/>
      <protection locked="0"/>
    </xf>
    <xf numFmtId="0" fontId="12" fillId="0" borderId="31" xfId="0" applyFont="1" applyBorder="1" applyAlignment="1" applyProtection="1">
      <alignment horizontal="center" vertical="center"/>
      <protection locked="0"/>
    </xf>
    <xf numFmtId="0" fontId="12" fillId="0" borderId="32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56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workbookViewId="0" topLeftCell="A1">
      <selection activeCell="I10" sqref="I10"/>
    </sheetView>
  </sheetViews>
  <sheetFormatPr defaultColWidth="9.140625" defaultRowHeight="12.75"/>
  <cols>
    <col min="1" max="1" width="3.00390625" style="25" bestFit="1" customWidth="1"/>
    <col min="2" max="2" width="26.28125" style="25" customWidth="1"/>
    <col min="3" max="7" width="9.140625" style="25" customWidth="1"/>
    <col min="8" max="9" width="9.140625" style="43" customWidth="1"/>
    <col min="10" max="12" width="9.140625" style="25" customWidth="1"/>
    <col min="13" max="13" width="10.00390625" style="25" customWidth="1"/>
    <col min="14" max="15" width="9.140625" style="25" customWidth="1"/>
    <col min="16" max="16" width="11.28125" style="25" customWidth="1"/>
    <col min="17" max="17" width="14.28125" style="25" customWidth="1"/>
    <col min="18" max="18" width="8.7109375" style="25" customWidth="1"/>
    <col min="19" max="16384" width="9.140625" style="25" customWidth="1"/>
  </cols>
  <sheetData>
    <row r="1" spans="1:18" ht="30" customHeight="1">
      <c r="A1" s="51" t="s">
        <v>41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3"/>
    </row>
    <row r="2" spans="1:18" ht="18.75" customHeight="1">
      <c r="A2" s="26"/>
      <c r="B2" s="24"/>
      <c r="C2" s="63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5"/>
      <c r="R2" s="27"/>
    </row>
    <row r="3" spans="1:18" ht="18.75" customHeight="1">
      <c r="A3" s="1"/>
      <c r="B3" s="2" t="s">
        <v>8</v>
      </c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8"/>
      <c r="R3" s="27"/>
    </row>
    <row r="4" spans="1:18" ht="18.75" customHeight="1">
      <c r="A4" s="1"/>
      <c r="B4" s="9"/>
      <c r="C4" s="69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1"/>
      <c r="R4" s="27"/>
    </row>
    <row r="5" spans="1:18" ht="12.75">
      <c r="A5" s="1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27"/>
    </row>
    <row r="6" spans="1:18" ht="14.25" customHeight="1">
      <c r="A6" s="59" t="s">
        <v>17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27"/>
    </row>
    <row r="7" spans="1:18" ht="14.25" customHeight="1">
      <c r="A7" s="72" t="s">
        <v>18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27"/>
    </row>
    <row r="8" spans="1:18" ht="12.75" customHeight="1" thickBot="1">
      <c r="A8" s="1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27"/>
    </row>
    <row r="9" spans="1:18" ht="52.5" customHeight="1">
      <c r="A9" s="55" t="s">
        <v>0</v>
      </c>
      <c r="B9" s="56"/>
      <c r="C9" s="3" t="s">
        <v>25</v>
      </c>
      <c r="D9" s="3" t="s">
        <v>26</v>
      </c>
      <c r="E9" s="3" t="s">
        <v>10</v>
      </c>
      <c r="F9" s="7" t="s">
        <v>36</v>
      </c>
      <c r="G9" s="8" t="s">
        <v>37</v>
      </c>
      <c r="H9" s="6" t="s">
        <v>38</v>
      </c>
      <c r="I9" s="11" t="s">
        <v>1</v>
      </c>
      <c r="J9" s="12" t="s">
        <v>16</v>
      </c>
      <c r="K9" s="12" t="s">
        <v>2</v>
      </c>
      <c r="L9" s="12" t="s">
        <v>3</v>
      </c>
      <c r="M9" s="12" t="s">
        <v>4</v>
      </c>
      <c r="N9" s="12" t="s">
        <v>5</v>
      </c>
      <c r="O9" s="20" t="s">
        <v>31</v>
      </c>
      <c r="P9" s="4" t="s">
        <v>39</v>
      </c>
      <c r="Q9" s="4" t="s">
        <v>40</v>
      </c>
      <c r="R9" s="10"/>
    </row>
    <row r="10" spans="1:18" ht="15.75">
      <c r="A10" s="44" t="s">
        <v>19</v>
      </c>
      <c r="B10" s="45"/>
      <c r="C10" s="28">
        <v>30</v>
      </c>
      <c r="D10" s="29">
        <v>110.27</v>
      </c>
      <c r="E10" s="29">
        <v>7</v>
      </c>
      <c r="F10" s="30">
        <v>47.46</v>
      </c>
      <c r="G10" s="31">
        <f>SUM(C10,D10,E10,F10)*10%</f>
        <v>19.473</v>
      </c>
      <c r="H10" s="32">
        <f>SUM(C10:G10)</f>
        <v>214.20299999999997</v>
      </c>
      <c r="I10" s="13"/>
      <c r="J10" s="13"/>
      <c r="K10" s="14"/>
      <c r="L10" s="14"/>
      <c r="M10" s="14"/>
      <c r="N10" s="14"/>
      <c r="O10" s="14"/>
      <c r="P10" s="33">
        <f>SUM(I10:O10)</f>
        <v>0</v>
      </c>
      <c r="Q10" s="33">
        <f>SUM(H10,P10)</f>
        <v>214.20299999999997</v>
      </c>
      <c r="R10" s="27"/>
    </row>
    <row r="11" spans="1:18" ht="15.75">
      <c r="A11" s="44" t="s">
        <v>23</v>
      </c>
      <c r="B11" s="45"/>
      <c r="C11" s="28">
        <v>30</v>
      </c>
      <c r="D11" s="29">
        <v>110.27</v>
      </c>
      <c r="E11" s="29">
        <v>7</v>
      </c>
      <c r="F11" s="30">
        <v>47.46</v>
      </c>
      <c r="G11" s="31">
        <f>SUM(C11,D11,E11,F11)*10%</f>
        <v>19.473</v>
      </c>
      <c r="H11" s="32">
        <f>SUM(C11:G11)</f>
        <v>214.20299999999997</v>
      </c>
      <c r="I11" s="13"/>
      <c r="J11" s="13"/>
      <c r="K11" s="14"/>
      <c r="L11" s="14"/>
      <c r="M11" s="14"/>
      <c r="N11" s="14"/>
      <c r="O11" s="14"/>
      <c r="P11" s="33">
        <f>SUM(I11:O11)</f>
        <v>0</v>
      </c>
      <c r="Q11" s="33">
        <f>SUM(H11,P11)</f>
        <v>214.20299999999997</v>
      </c>
      <c r="R11" s="27"/>
    </row>
    <row r="12" spans="1:18" ht="27" customHeight="1">
      <c r="A12" s="46" t="s">
        <v>32</v>
      </c>
      <c r="B12" s="47"/>
      <c r="C12" s="28">
        <v>30</v>
      </c>
      <c r="D12" s="29">
        <v>110.27</v>
      </c>
      <c r="E12" s="29">
        <v>7</v>
      </c>
      <c r="F12" s="30">
        <v>47.46</v>
      </c>
      <c r="G12" s="31">
        <f>SUM(C12,D12,E12,F12)*10%</f>
        <v>19.473</v>
      </c>
      <c r="H12" s="32">
        <f>SUM(C12:G12)</f>
        <v>214.20299999999997</v>
      </c>
      <c r="I12" s="13"/>
      <c r="J12" s="13"/>
      <c r="K12" s="14"/>
      <c r="L12" s="14"/>
      <c r="M12" s="14"/>
      <c r="N12" s="14"/>
      <c r="O12" s="21"/>
      <c r="P12" s="33">
        <f>SUM(I12:O12)</f>
        <v>0</v>
      </c>
      <c r="Q12" s="33">
        <f aca="true" t="shared" si="0" ref="Q12:Q19">SUM(H12,P12)</f>
        <v>214.20299999999997</v>
      </c>
      <c r="R12" s="27"/>
    </row>
    <row r="13" spans="1:18" ht="15.75">
      <c r="A13" s="44" t="s">
        <v>20</v>
      </c>
      <c r="B13" s="45"/>
      <c r="C13" s="28">
        <v>30</v>
      </c>
      <c r="D13" s="29">
        <v>110.27</v>
      </c>
      <c r="E13" s="29">
        <v>7</v>
      </c>
      <c r="F13" s="30">
        <v>47.46</v>
      </c>
      <c r="G13" s="31">
        <f>SUM(C13,D13,E13,F13)*10%</f>
        <v>19.473</v>
      </c>
      <c r="H13" s="32">
        <f>SUM(C13:G13)</f>
        <v>214.20299999999997</v>
      </c>
      <c r="I13" s="13"/>
      <c r="J13" s="13"/>
      <c r="K13" s="14"/>
      <c r="L13" s="14"/>
      <c r="M13" s="14"/>
      <c r="N13" s="14"/>
      <c r="O13" s="14"/>
      <c r="P13" s="33">
        <f>SUM(I13:O13)</f>
        <v>0</v>
      </c>
      <c r="Q13" s="33">
        <f t="shared" si="0"/>
        <v>214.20299999999997</v>
      </c>
      <c r="R13" s="27"/>
    </row>
    <row r="14" spans="1:18" ht="27" customHeight="1">
      <c r="A14" s="46" t="s">
        <v>33</v>
      </c>
      <c r="B14" s="47"/>
      <c r="C14" s="28">
        <v>30</v>
      </c>
      <c r="D14" s="29">
        <v>110.27</v>
      </c>
      <c r="E14" s="29">
        <v>7</v>
      </c>
      <c r="F14" s="30">
        <v>47.46</v>
      </c>
      <c r="G14" s="34">
        <f>SUM(C14,D14,E14,F14)*10%</f>
        <v>19.473</v>
      </c>
      <c r="H14" s="32">
        <f aca="true" t="shared" si="1" ref="H14:H19">SUM(C14:G14)</f>
        <v>214.20299999999997</v>
      </c>
      <c r="I14" s="13"/>
      <c r="J14" s="13"/>
      <c r="K14" s="14"/>
      <c r="L14" s="14"/>
      <c r="M14" s="14"/>
      <c r="N14" s="14"/>
      <c r="O14" s="21"/>
      <c r="P14" s="33">
        <f>SUM(I14:O14)</f>
        <v>0</v>
      </c>
      <c r="Q14" s="33">
        <f t="shared" si="0"/>
        <v>214.20299999999997</v>
      </c>
      <c r="R14" s="27"/>
    </row>
    <row r="15" spans="1:18" ht="15.75">
      <c r="A15" s="44" t="s">
        <v>21</v>
      </c>
      <c r="B15" s="45"/>
      <c r="C15" s="28">
        <v>30</v>
      </c>
      <c r="D15" s="29">
        <v>110.27</v>
      </c>
      <c r="E15" s="29">
        <v>7</v>
      </c>
      <c r="F15" s="30">
        <v>47.46</v>
      </c>
      <c r="G15" s="31">
        <f>SUM(C15,D15,E15,F15)*10%</f>
        <v>19.473</v>
      </c>
      <c r="H15" s="32">
        <f t="shared" si="1"/>
        <v>214.20299999999997</v>
      </c>
      <c r="I15" s="13"/>
      <c r="J15" s="13"/>
      <c r="K15" s="14"/>
      <c r="L15" s="14"/>
      <c r="M15" s="14"/>
      <c r="N15" s="14"/>
      <c r="O15" s="14"/>
      <c r="P15" s="33">
        <f>SUM(J15:O15)</f>
        <v>0</v>
      </c>
      <c r="Q15" s="33">
        <f t="shared" si="0"/>
        <v>214.20299999999997</v>
      </c>
      <c r="R15" s="27"/>
    </row>
    <row r="16" spans="1:18" ht="15.75">
      <c r="A16" s="44" t="s">
        <v>24</v>
      </c>
      <c r="B16" s="45"/>
      <c r="C16" s="28">
        <v>30</v>
      </c>
      <c r="D16" s="29">
        <v>110.27</v>
      </c>
      <c r="E16" s="29">
        <v>7</v>
      </c>
      <c r="F16" s="30">
        <v>47.46</v>
      </c>
      <c r="G16" s="31">
        <f>SUM(C16,D16,E16,F16)*10%</f>
        <v>19.473</v>
      </c>
      <c r="H16" s="32">
        <f t="shared" si="1"/>
        <v>214.20299999999997</v>
      </c>
      <c r="I16" s="13"/>
      <c r="J16" s="13"/>
      <c r="K16" s="14"/>
      <c r="L16" s="14"/>
      <c r="M16" s="14"/>
      <c r="N16" s="14"/>
      <c r="O16" s="14"/>
      <c r="P16" s="33">
        <f>SUM(J16:O16)</f>
        <v>0</v>
      </c>
      <c r="Q16" s="33">
        <f t="shared" si="0"/>
        <v>214.20299999999997</v>
      </c>
      <c r="R16" s="27"/>
    </row>
    <row r="17" spans="1:18" ht="27" customHeight="1">
      <c r="A17" s="46" t="s">
        <v>34</v>
      </c>
      <c r="B17" s="47"/>
      <c r="C17" s="28">
        <v>30</v>
      </c>
      <c r="D17" s="29">
        <v>110.27</v>
      </c>
      <c r="E17" s="29">
        <v>7</v>
      </c>
      <c r="F17" s="30">
        <v>47.46</v>
      </c>
      <c r="G17" s="31">
        <f>SUM(C17,D17,E17,F17)*10%</f>
        <v>19.473</v>
      </c>
      <c r="H17" s="32">
        <f t="shared" si="1"/>
        <v>214.20299999999997</v>
      </c>
      <c r="I17" s="19"/>
      <c r="J17" s="13"/>
      <c r="K17" s="14"/>
      <c r="L17" s="14"/>
      <c r="M17" s="14"/>
      <c r="N17" s="14"/>
      <c r="O17" s="22"/>
      <c r="P17" s="33">
        <f>SUM(J17:O17)</f>
        <v>0</v>
      </c>
      <c r="Q17" s="33">
        <f t="shared" si="0"/>
        <v>214.20299999999997</v>
      </c>
      <c r="R17" s="27"/>
    </row>
    <row r="18" spans="1:18" ht="15.75">
      <c r="A18" s="44" t="s">
        <v>22</v>
      </c>
      <c r="B18" s="45"/>
      <c r="C18" s="28">
        <v>30</v>
      </c>
      <c r="D18" s="29">
        <v>110.27</v>
      </c>
      <c r="E18" s="29">
        <v>7</v>
      </c>
      <c r="F18" s="30">
        <v>47.46</v>
      </c>
      <c r="G18" s="31">
        <f>SUM(C18,D18,E18,F18)*10%</f>
        <v>19.473</v>
      </c>
      <c r="H18" s="32">
        <f t="shared" si="1"/>
        <v>214.20299999999997</v>
      </c>
      <c r="I18" s="15"/>
      <c r="J18" s="15"/>
      <c r="K18" s="16"/>
      <c r="L18" s="16"/>
      <c r="M18" s="16"/>
      <c r="N18" s="16"/>
      <c r="O18" s="16"/>
      <c r="P18" s="33">
        <f>SUM(J18:O18)</f>
        <v>0</v>
      </c>
      <c r="Q18" s="33">
        <f t="shared" si="0"/>
        <v>214.20299999999997</v>
      </c>
      <c r="R18" s="35"/>
    </row>
    <row r="19" spans="1:18" ht="27" customHeight="1" thickBot="1">
      <c r="A19" s="48" t="s">
        <v>35</v>
      </c>
      <c r="B19" s="49"/>
      <c r="C19" s="36">
        <v>30</v>
      </c>
      <c r="D19" s="37">
        <v>110.27</v>
      </c>
      <c r="E19" s="37">
        <v>7</v>
      </c>
      <c r="F19" s="30">
        <v>47.46</v>
      </c>
      <c r="G19" s="38">
        <f>SUM(C19,D19,E19,F19)*10%</f>
        <v>19.473</v>
      </c>
      <c r="H19" s="39">
        <f t="shared" si="1"/>
        <v>214.20299999999997</v>
      </c>
      <c r="I19" s="17"/>
      <c r="J19" s="17"/>
      <c r="K19" s="18"/>
      <c r="L19" s="18"/>
      <c r="M19" s="18"/>
      <c r="N19" s="18"/>
      <c r="O19" s="23"/>
      <c r="P19" s="40">
        <f>SUM(J19:O19)</f>
        <v>0</v>
      </c>
      <c r="Q19" s="40">
        <f t="shared" si="0"/>
        <v>214.20299999999997</v>
      </c>
      <c r="R19" s="27"/>
    </row>
    <row r="20" spans="1:18" ht="12.75">
      <c r="A20" s="1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27"/>
    </row>
    <row r="21" spans="1:18" ht="15.75">
      <c r="A21" s="59" t="s">
        <v>7</v>
      </c>
      <c r="B21" s="60"/>
      <c r="C21" s="60"/>
      <c r="D21" s="60"/>
      <c r="E21" s="60"/>
      <c r="F21" s="60"/>
      <c r="G21" s="60"/>
      <c r="H21" s="60"/>
      <c r="I21" s="60"/>
      <c r="J21" s="60"/>
      <c r="K21" s="61"/>
      <c r="L21" s="61"/>
      <c r="M21" s="61"/>
      <c r="N21" s="61"/>
      <c r="O21" s="61"/>
      <c r="P21" s="61"/>
      <c r="Q21" s="61"/>
      <c r="R21" s="27"/>
    </row>
    <row r="22" spans="1:18" ht="12.75">
      <c r="A22" s="1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27"/>
    </row>
    <row r="23" spans="1:18" ht="12.75" customHeight="1">
      <c r="A23" s="1"/>
      <c r="B23" s="57" t="s">
        <v>6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27"/>
    </row>
    <row r="24" spans="1:18" ht="27" customHeight="1">
      <c r="A24" s="1">
        <v>1</v>
      </c>
      <c r="B24" s="50" t="s">
        <v>27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27"/>
    </row>
    <row r="25" spans="1:18" ht="27" customHeight="1">
      <c r="A25" s="1">
        <v>2</v>
      </c>
      <c r="B25" s="75" t="s">
        <v>11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27"/>
    </row>
    <row r="26" spans="1:18" ht="27" customHeight="1">
      <c r="A26" s="1">
        <v>3</v>
      </c>
      <c r="B26" s="75" t="s">
        <v>12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27"/>
    </row>
    <row r="27" spans="1:18" ht="27" customHeight="1">
      <c r="A27" s="1">
        <v>4</v>
      </c>
      <c r="B27" s="75" t="s">
        <v>14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27"/>
    </row>
    <row r="28" spans="1:18" ht="27" customHeight="1">
      <c r="A28" s="1">
        <v>5</v>
      </c>
      <c r="B28" s="75" t="s">
        <v>13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27"/>
    </row>
    <row r="29" spans="1:18" ht="27" customHeight="1">
      <c r="A29" s="1">
        <v>6</v>
      </c>
      <c r="B29" s="75" t="s">
        <v>9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27"/>
    </row>
    <row r="30" spans="1:18" ht="27" customHeight="1">
      <c r="A30" s="1">
        <v>7</v>
      </c>
      <c r="B30" s="74" t="s">
        <v>28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27"/>
    </row>
    <row r="31" spans="1:18" ht="27" customHeight="1">
      <c r="A31" s="1">
        <v>8</v>
      </c>
      <c r="B31" s="50" t="s">
        <v>29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27"/>
    </row>
    <row r="32" spans="1:18" ht="27" customHeight="1">
      <c r="A32" s="1">
        <v>9</v>
      </c>
      <c r="B32" s="50" t="s">
        <v>30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27"/>
    </row>
    <row r="33" spans="1:18" ht="27" customHeight="1">
      <c r="A33" s="5">
        <v>10</v>
      </c>
      <c r="B33" s="54" t="s">
        <v>15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41"/>
    </row>
    <row r="34" spans="8:9" s="42" customFormat="1" ht="12.75">
      <c r="H34" s="43"/>
      <c r="I34" s="43"/>
    </row>
    <row r="35" spans="8:9" s="42" customFormat="1" ht="12.75">
      <c r="H35" s="43"/>
      <c r="I35" s="43"/>
    </row>
  </sheetData>
  <sheetProtection sheet="1" selectLockedCells="1"/>
  <protectedRanges>
    <protectedRange password="CAAF" sqref="A23:Q33" name="Notes"/>
    <protectedRange password="CAAF" sqref="A9:H9 P9:Q19 H14 A10:E19 G10:H13 G15:H19" name="Fee"/>
    <protectedRange password="CAAF" sqref="A6:Q7" name="Comps"/>
    <protectedRange password="CAAF" sqref="G14 F10:F19" name="Fee_1"/>
  </protectedRanges>
  <mergeCells count="31">
    <mergeCell ref="B25:Q25"/>
    <mergeCell ref="A10:B10"/>
    <mergeCell ref="B8:Q8"/>
    <mergeCell ref="A12:B12"/>
    <mergeCell ref="A18:B18"/>
    <mergeCell ref="B30:Q30"/>
    <mergeCell ref="B27:Q27"/>
    <mergeCell ref="B22:Q22"/>
    <mergeCell ref="B29:Q29"/>
    <mergeCell ref="B26:Q26"/>
    <mergeCell ref="B28:Q28"/>
    <mergeCell ref="B33:Q33"/>
    <mergeCell ref="A9:B9"/>
    <mergeCell ref="A16:B16"/>
    <mergeCell ref="B31:Q31"/>
    <mergeCell ref="B23:Q23"/>
    <mergeCell ref="A21:Q21"/>
    <mergeCell ref="B20:Q20"/>
    <mergeCell ref="B32:Q32"/>
    <mergeCell ref="A11:B11"/>
    <mergeCell ref="A13:B13"/>
    <mergeCell ref="A15:B15"/>
    <mergeCell ref="A14:B14"/>
    <mergeCell ref="A17:B17"/>
    <mergeCell ref="A19:B19"/>
    <mergeCell ref="B24:Q24"/>
    <mergeCell ref="A1:R1"/>
    <mergeCell ref="A6:Q6"/>
    <mergeCell ref="C2:Q4"/>
    <mergeCell ref="B5:Q5"/>
    <mergeCell ref="A7:Q7"/>
  </mergeCells>
  <printOptions horizontalCentered="1" verticalCentered="1"/>
  <pageMargins left="0.2755905511811024" right="0.1968503937007874" top="0.2755905511811024" bottom="0.2755905511811024" header="0.2362204724409449" footer="0.2362204724409449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Jenny</dc:creator>
  <cp:keywords/>
  <dc:description/>
  <cp:lastModifiedBy>Staff</cp:lastModifiedBy>
  <cp:lastPrinted>2018-11-22T00:16:31Z</cp:lastPrinted>
  <dcterms:created xsi:type="dcterms:W3CDTF">2007-12-11T06:58:09Z</dcterms:created>
  <dcterms:modified xsi:type="dcterms:W3CDTF">2019-12-05T04:46:04Z</dcterms:modified>
  <cp:category/>
  <cp:version/>
  <cp:contentType/>
  <cp:contentStatus/>
</cp:coreProperties>
</file>